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0-解答\"/>
    </mc:Choice>
  </mc:AlternateContent>
  <xr:revisionPtr revIDLastSave="0" documentId="13_ncr:1_{A88EFF00-EF54-4A9B-A6F6-A09DBD6DBF77}" xr6:coauthVersionLast="36" xr6:coauthVersionMax="36" xr10:uidLastSave="{00000000-0000-0000-0000-000000000000}"/>
  <bookViews>
    <workbookView xWindow="0" yWindow="0" windowWidth="1614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H14" i="1"/>
  <c r="H16" i="1" s="1"/>
  <c r="G14" i="1"/>
  <c r="G16" i="1" s="1"/>
  <c r="F14" i="1"/>
  <c r="F16" i="1" s="1"/>
  <c r="E14" i="1"/>
  <c r="D14" i="1"/>
  <c r="D16" i="1" s="1"/>
  <c r="C14" i="1"/>
  <c r="C16" i="1" s="1"/>
  <c r="K13" i="1"/>
  <c r="I13" i="1"/>
  <c r="K12" i="1"/>
  <c r="I12" i="1"/>
  <c r="K11" i="1"/>
  <c r="I11" i="1"/>
  <c r="K10" i="1"/>
  <c r="I10" i="1"/>
  <c r="K9" i="1"/>
  <c r="I9" i="1"/>
  <c r="I6" i="1"/>
  <c r="D15" i="1" l="1"/>
  <c r="E15" i="1"/>
  <c r="F15" i="1"/>
  <c r="I14" i="1"/>
  <c r="J14" i="1" s="1"/>
  <c r="G15" i="1"/>
  <c r="H15" i="1"/>
  <c r="C15" i="1"/>
  <c r="J9" i="1" l="1"/>
  <c r="J11" i="1"/>
  <c r="J13" i="1"/>
  <c r="J10" i="1"/>
  <c r="J12" i="1"/>
</calcChain>
</file>

<file path=xl/sharedStrings.xml><?xml version="1.0" encoding="utf-8"?>
<sst xmlns="http://schemas.openxmlformats.org/spreadsheetml/2006/main" count="26" uniqueCount="23">
  <si>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</si>
  <si>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</si>
  <si>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かばんのJAVADA店舗別修理数一覧</t>
    <rPh sb="10" eb="12">
      <t>テンポ</t>
    </rPh>
    <rPh sb="12" eb="13">
      <t>ベツ</t>
    </rPh>
    <rPh sb="13" eb="15">
      <t>シュウリ</t>
    </rPh>
    <rPh sb="15" eb="16">
      <t>スウ</t>
    </rPh>
    <rPh sb="16" eb="18">
      <t>イチラン</t>
    </rPh>
    <phoneticPr fontId="4"/>
  </si>
  <si>
    <t>印刷日</t>
    <rPh sb="0" eb="2">
      <t>インサツ</t>
    </rPh>
    <rPh sb="2" eb="3">
      <t>ビ</t>
    </rPh>
    <phoneticPr fontId="4"/>
  </si>
  <si>
    <t>分類</t>
    <rPh sb="0" eb="2">
      <t>ブンルイ</t>
    </rPh>
    <phoneticPr fontId="4"/>
  </si>
  <si>
    <t>修理数(件)</t>
    <rPh sb="4" eb="5">
      <t>ケン</t>
    </rPh>
    <phoneticPr fontId="4"/>
  </si>
  <si>
    <t>分類別</t>
    <rPh sb="0" eb="2">
      <t>ブンルイ</t>
    </rPh>
    <rPh sb="2" eb="3">
      <t>ベツ</t>
    </rPh>
    <phoneticPr fontId="4"/>
  </si>
  <si>
    <t>1号店</t>
    <rPh sb="1" eb="3">
      <t>ゴウテン</t>
    </rPh>
    <phoneticPr fontId="4"/>
  </si>
  <si>
    <t>2号店</t>
    <rPh sb="1" eb="3">
      <t>ゴウテン</t>
    </rPh>
    <phoneticPr fontId="4"/>
  </si>
  <si>
    <t>3号店</t>
    <rPh sb="1" eb="3">
      <t>ゴウテン</t>
    </rPh>
    <phoneticPr fontId="4"/>
  </si>
  <si>
    <t>4号店</t>
    <rPh sb="1" eb="3">
      <t>ゴウテン</t>
    </rPh>
    <phoneticPr fontId="4"/>
  </si>
  <si>
    <t>5号店</t>
    <rPh sb="1" eb="3">
      <t>ゴウテン</t>
    </rPh>
    <phoneticPr fontId="4"/>
  </si>
  <si>
    <t>6号店</t>
    <rPh sb="1" eb="3">
      <t>ゴウテン</t>
    </rPh>
    <phoneticPr fontId="4"/>
  </si>
  <si>
    <t>合計(件)</t>
    <rPh sb="0" eb="2">
      <t>ゴウケイ</t>
    </rPh>
    <rPh sb="3" eb="4">
      <t>ケン</t>
    </rPh>
    <phoneticPr fontId="4"/>
  </si>
  <si>
    <t>割合</t>
    <rPh sb="0" eb="2">
      <t>ワリアイ</t>
    </rPh>
    <phoneticPr fontId="4"/>
  </si>
  <si>
    <t>平均(件)</t>
    <rPh sb="0" eb="2">
      <t>ヘイキン</t>
    </rPh>
    <rPh sb="3" eb="4">
      <t>ケン</t>
    </rPh>
    <phoneticPr fontId="4"/>
  </si>
  <si>
    <t>ほつれ</t>
    <phoneticPr fontId="4"/>
  </si>
  <si>
    <t>ベルト</t>
    <phoneticPr fontId="4"/>
  </si>
  <si>
    <t>金具</t>
    <rPh sb="0" eb="2">
      <t>カナグ</t>
    </rPh>
    <phoneticPr fontId="4"/>
  </si>
  <si>
    <t>持ち手</t>
    <rPh sb="0" eb="1">
      <t>モ</t>
    </rPh>
    <rPh sb="2" eb="3">
      <t>テ</t>
    </rPh>
    <phoneticPr fontId="4"/>
  </si>
  <si>
    <t>その他</t>
    <rPh sb="2" eb="3">
      <t>タ</t>
    </rPh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</si>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</sst>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double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distributed"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7" fontId="1" fillId="0" borderId="19" xfId="1" applyNumberFormat="1" applyFont="1" applyBorder="1">
      <alignment vertical="center"/>
    </xf>
    <xf numFmtId="0" fontId="1" fillId="0" borderId="1" xfId="0" applyFont="1" applyBorder="1">
      <alignment vertical="center"/>
    </xf>
    <xf numFmtId="0" fontId="1" fillId="0" borderId="20" xfId="0" applyFont="1" applyBorder="1" applyAlignment="1">
      <alignment horizontal="distributed"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177" fontId="1" fillId="0" borderId="25" xfId="1" applyNumberFormat="1" applyFont="1" applyBorder="1">
      <alignment vertical="center"/>
    </xf>
    <xf numFmtId="0" fontId="1" fillId="0" borderId="20" xfId="0" applyFont="1" applyBorder="1">
      <alignment vertical="center"/>
    </xf>
    <xf numFmtId="0" fontId="1" fillId="0" borderId="26" xfId="0" applyFont="1" applyBorder="1" applyAlignment="1">
      <alignment horizontal="distributed"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177" fontId="1" fillId="0" borderId="31" xfId="1" applyNumberFormat="1" applyFont="1" applyBorder="1">
      <alignment vertical="center"/>
    </xf>
    <xf numFmtId="0" fontId="1" fillId="0" borderId="26" xfId="0" applyFont="1" applyBorder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177" fontId="1" fillId="0" borderId="37" xfId="1" applyNumberFormat="1" applyFont="1" applyBorder="1">
      <alignment vertical="center"/>
    </xf>
    <xf numFmtId="0" fontId="1" fillId="0" borderId="2" xfId="0" applyFont="1" applyBorder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38" xfId="0" applyFont="1" applyBorder="1">
      <alignment vertical="center"/>
    </xf>
    <xf numFmtId="0" fontId="1" fillId="0" borderId="39" xfId="0" applyFont="1" applyBorder="1">
      <alignment vertical="center"/>
    </xf>
    <xf numFmtId="0" fontId="1" fillId="0" borderId="25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/>
  </sheetViews>
  <sheetFormatPr defaultRowHeight="13.5" x14ac:dyDescent="0.15"/>
  <cols>
    <col min="2" max="2" width="10.625" customWidth="1"/>
    <col min="9" max="9" width="12.625" customWidth="1"/>
  </cols>
  <sheetData>
    <row r="1" spans="1:11" s="1" customFormat="1" x14ac:dyDescent="0.15">
      <c r="A1" s="1" t="s">
        <v>0</v>
      </c>
    </row>
    <row r="2" spans="1:11" s="1" customFormat="1" x14ac:dyDescent="0.15">
      <c r="A2" s="1" t="s">
        <v>1</v>
      </c>
    </row>
    <row r="3" spans="1:11" s="1" customFormat="1" x14ac:dyDescent="0.15"/>
    <row r="4" spans="1:11" s="1" customFormat="1" x14ac:dyDescent="0.15">
      <c r="B4" s="1" t="s">
        <v>2</v>
      </c>
    </row>
    <row r="5" spans="1:11" s="1" customFormat="1" x14ac:dyDescent="0.15"/>
    <row r="6" spans="1:11" s="1" customFormat="1" ht="14.25" thickBot="1" x14ac:dyDescent="0.2">
      <c r="B6" s="2"/>
      <c r="C6" s="2"/>
      <c r="H6" s="3" t="s">
        <v>3</v>
      </c>
      <c r="I6" s="4">
        <f ca="1">TODAY()</f>
        <v>45021</v>
      </c>
    </row>
    <row r="7" spans="1:11" s="1" customFormat="1" x14ac:dyDescent="0.15">
      <c r="B7" s="51" t="s">
        <v>4</v>
      </c>
      <c r="C7" s="53" t="s">
        <v>5</v>
      </c>
      <c r="D7" s="54"/>
      <c r="E7" s="54"/>
      <c r="F7" s="54"/>
      <c r="G7" s="54"/>
      <c r="H7" s="54"/>
      <c r="I7" s="5" t="s">
        <v>6</v>
      </c>
      <c r="J7" s="6" t="s">
        <v>6</v>
      </c>
      <c r="K7" s="7" t="s">
        <v>6</v>
      </c>
    </row>
    <row r="8" spans="1:11" s="1" customFormat="1" ht="14.25" thickBot="1" x14ac:dyDescent="0.2">
      <c r="B8" s="52"/>
      <c r="C8" s="8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10" t="s">
        <v>12</v>
      </c>
      <c r="I8" s="11" t="s">
        <v>13</v>
      </c>
      <c r="J8" s="12" t="s">
        <v>14</v>
      </c>
      <c r="K8" s="13" t="s">
        <v>15</v>
      </c>
    </row>
    <row r="9" spans="1:11" s="1" customFormat="1" x14ac:dyDescent="0.15">
      <c r="B9" s="14" t="s">
        <v>16</v>
      </c>
      <c r="C9" s="15">
        <v>105</v>
      </c>
      <c r="D9" s="16">
        <v>112</v>
      </c>
      <c r="E9" s="16">
        <v>120</v>
      </c>
      <c r="F9" s="16">
        <v>98</v>
      </c>
      <c r="G9" s="16">
        <v>114</v>
      </c>
      <c r="H9" s="17">
        <v>117</v>
      </c>
      <c r="I9" s="18">
        <f>SUM(C9:H9)</f>
        <v>666</v>
      </c>
      <c r="J9" s="19">
        <f>I9/$I$14</f>
        <v>0.20366972477064221</v>
      </c>
      <c r="K9" s="20">
        <f>AVERAGE(C9:H9)</f>
        <v>111</v>
      </c>
    </row>
    <row r="10" spans="1:11" s="1" customFormat="1" x14ac:dyDescent="0.15">
      <c r="B10" s="21" t="s">
        <v>17</v>
      </c>
      <c r="C10" s="22">
        <v>114</v>
      </c>
      <c r="D10" s="23">
        <v>129</v>
      </c>
      <c r="E10" s="23">
        <v>105</v>
      </c>
      <c r="F10" s="23">
        <v>117</v>
      </c>
      <c r="G10" s="23">
        <v>125</v>
      </c>
      <c r="H10" s="24">
        <v>130</v>
      </c>
      <c r="I10" s="25">
        <f t="shared" ref="I10:I14" si="0">SUM(C10:H10)</f>
        <v>720</v>
      </c>
      <c r="J10" s="26">
        <f t="shared" ref="J10:J14" si="1">I10/$I$14</f>
        <v>0.22018348623853212</v>
      </c>
      <c r="K10" s="27">
        <f>AVERAGE(C10:H10)</f>
        <v>120</v>
      </c>
    </row>
    <row r="11" spans="1:11" s="1" customFormat="1" x14ac:dyDescent="0.15">
      <c r="B11" s="21" t="s">
        <v>18</v>
      </c>
      <c r="C11" s="22">
        <v>122</v>
      </c>
      <c r="D11" s="23">
        <v>125</v>
      </c>
      <c r="E11" s="23">
        <v>122</v>
      </c>
      <c r="F11" s="23">
        <v>110</v>
      </c>
      <c r="G11" s="23">
        <v>120</v>
      </c>
      <c r="H11" s="24">
        <v>127</v>
      </c>
      <c r="I11" s="25">
        <f t="shared" si="0"/>
        <v>726</v>
      </c>
      <c r="J11" s="26">
        <f t="shared" si="1"/>
        <v>0.22201834862385322</v>
      </c>
      <c r="K11" s="27">
        <f t="shared" ref="K11:K13" si="2">AVERAGE(C11:H11)</f>
        <v>121</v>
      </c>
    </row>
    <row r="12" spans="1:11" s="1" customFormat="1" x14ac:dyDescent="0.15">
      <c r="B12" s="28" t="s">
        <v>19</v>
      </c>
      <c r="C12" s="29">
        <v>170</v>
      </c>
      <c r="D12" s="30">
        <v>154</v>
      </c>
      <c r="E12" s="30">
        <v>162</v>
      </c>
      <c r="F12" s="30">
        <v>160</v>
      </c>
      <c r="G12" s="30">
        <v>155</v>
      </c>
      <c r="H12" s="31">
        <v>183</v>
      </c>
      <c r="I12" s="32">
        <f t="shared" si="0"/>
        <v>984</v>
      </c>
      <c r="J12" s="33">
        <f t="shared" si="1"/>
        <v>0.30091743119266057</v>
      </c>
      <c r="K12" s="27">
        <f t="shared" si="2"/>
        <v>164</v>
      </c>
    </row>
    <row r="13" spans="1:11" s="1" customFormat="1" ht="14.25" thickBot="1" x14ac:dyDescent="0.2">
      <c r="B13" s="28" t="s">
        <v>20</v>
      </c>
      <c r="C13" s="29">
        <v>18</v>
      </c>
      <c r="D13" s="30">
        <v>30</v>
      </c>
      <c r="E13" s="30">
        <v>40</v>
      </c>
      <c r="F13" s="30">
        <v>37</v>
      </c>
      <c r="G13" s="30">
        <v>16</v>
      </c>
      <c r="H13" s="31">
        <v>33</v>
      </c>
      <c r="I13" s="32">
        <f t="shared" si="0"/>
        <v>174</v>
      </c>
      <c r="J13" s="33">
        <f t="shared" si="1"/>
        <v>5.321100917431193E-2</v>
      </c>
      <c r="K13" s="34">
        <f t="shared" si="2"/>
        <v>29</v>
      </c>
    </row>
    <row r="14" spans="1:11" s="1" customFormat="1" ht="15" thickTop="1" thickBot="1" x14ac:dyDescent="0.2">
      <c r="B14" s="35" t="s">
        <v>13</v>
      </c>
      <c r="C14" s="36">
        <f>SUM(C9:C13)</f>
        <v>529</v>
      </c>
      <c r="D14" s="37">
        <f t="shared" ref="D14:H14" si="3">SUM(D9:D13)</f>
        <v>550</v>
      </c>
      <c r="E14" s="37">
        <f t="shared" si="3"/>
        <v>549</v>
      </c>
      <c r="F14" s="37">
        <f t="shared" si="3"/>
        <v>522</v>
      </c>
      <c r="G14" s="38">
        <f t="shared" si="3"/>
        <v>530</v>
      </c>
      <c r="H14" s="38">
        <f t="shared" si="3"/>
        <v>590</v>
      </c>
      <c r="I14" s="39">
        <f t="shared" si="0"/>
        <v>3270</v>
      </c>
      <c r="J14" s="40">
        <f t="shared" si="1"/>
        <v>1</v>
      </c>
      <c r="K14" s="41"/>
    </row>
    <row r="15" spans="1:11" s="1" customFormat="1" x14ac:dyDescent="0.15">
      <c r="B15" s="42" t="s">
        <v>21</v>
      </c>
      <c r="C15" s="43">
        <f>_xlfn.RANK.EQ(C14,$C$14:$H$14,0)</f>
        <v>5</v>
      </c>
      <c r="D15" s="30">
        <f t="shared" ref="D15:H15" si="4">_xlfn.RANK.EQ(D14,$C$14:$H$14,0)</f>
        <v>2</v>
      </c>
      <c r="E15" s="30">
        <f t="shared" si="4"/>
        <v>3</v>
      </c>
      <c r="F15" s="30">
        <f t="shared" si="4"/>
        <v>6</v>
      </c>
      <c r="G15" s="44">
        <f t="shared" si="4"/>
        <v>4</v>
      </c>
      <c r="H15" s="45">
        <f t="shared" si="4"/>
        <v>1</v>
      </c>
      <c r="I15" s="46"/>
      <c r="J15" s="46"/>
    </row>
    <row r="16" spans="1:11" s="1" customFormat="1" ht="14.25" thickBot="1" x14ac:dyDescent="0.2">
      <c r="B16" s="47" t="s">
        <v>22</v>
      </c>
      <c r="C16" s="8" t="str">
        <f>IF(C14&gt;=530,"◎","▲")</f>
        <v>▲</v>
      </c>
      <c r="D16" s="48" t="str">
        <f t="shared" ref="D16:H16" si="5">IF(D14&gt;=530,"◎","▲")</f>
        <v>◎</v>
      </c>
      <c r="E16" s="48" t="str">
        <f t="shared" si="5"/>
        <v>◎</v>
      </c>
      <c r="F16" s="48" t="str">
        <f t="shared" si="5"/>
        <v>▲</v>
      </c>
      <c r="G16" s="49" t="str">
        <f t="shared" si="5"/>
        <v>◎</v>
      </c>
      <c r="H16" s="50" t="str">
        <f t="shared" si="5"/>
        <v>◎</v>
      </c>
      <c r="I16" s="46"/>
      <c r="J16" s="46"/>
    </row>
  </sheetData>
  <mergeCells count="2">
    <mergeCell ref="B7:B8"/>
    <mergeCell ref="C7:H7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2020-07-15T02:04:47Z</dcterms:created>
  <dcterms:modified xsi:type="dcterms:W3CDTF">2023-04-05T07:10:23Z</dcterms:modified>
</cp:coreProperties>
</file>